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18120" windowHeight="9660" activeTab="3"/>
  </bookViews>
  <sheets>
    <sheet name="абз1" sheetId="4" r:id="rId1"/>
    <sheet name="абз2" sheetId="5" r:id="rId2"/>
    <sheet name="объем переданной энергии2018" sheetId="6" r:id="rId3"/>
    <sheet name="объем переданной энергии2019" sheetId="7" r:id="rId4"/>
  </sheets>
  <calcPr calcId="145621"/>
</workbook>
</file>

<file path=xl/calcChain.xml><?xml version="1.0" encoding="utf-8"?>
<calcChain xmlns="http://schemas.openxmlformats.org/spreadsheetml/2006/main">
  <c r="E7" i="6" l="1"/>
  <c r="D6" i="5" l="1"/>
  <c r="C6" i="5"/>
  <c r="E11" i="4" l="1"/>
  <c r="E10" i="4"/>
  <c r="E7" i="4" l="1"/>
  <c r="F7" i="4" l="1"/>
  <c r="E8" i="4"/>
</calcChain>
</file>

<file path=xl/sharedStrings.xml><?xml version="1.0" encoding="utf-8"?>
<sst xmlns="http://schemas.openxmlformats.org/spreadsheetml/2006/main" count="91" uniqueCount="63">
  <si>
    <t>ВН</t>
  </si>
  <si>
    <t>НН</t>
  </si>
  <si>
    <t>№ п.п.</t>
  </si>
  <si>
    <t>Показатели</t>
  </si>
  <si>
    <t>Всего</t>
  </si>
  <si>
    <t>СН1</t>
  </si>
  <si>
    <t>СН2</t>
  </si>
  <si>
    <t>1.</t>
  </si>
  <si>
    <t>Поступление эл.энергии в сеть , ВСЕГО</t>
  </si>
  <si>
    <t>МКВТЧ</t>
  </si>
  <si>
    <t>1.2.</t>
  </si>
  <si>
    <t>от электростанций ПЭ</t>
  </si>
  <si>
    <t>1.4.</t>
  </si>
  <si>
    <t>поступление эл. энергии от других организаций</t>
  </si>
  <si>
    <t>2.</t>
  </si>
  <si>
    <t>Потери электроэнергии в сети</t>
  </si>
  <si>
    <t>то же в % (п.2. /п.1.)</t>
  </si>
  <si>
    <t>ПРЦ</t>
  </si>
  <si>
    <t>3.</t>
  </si>
  <si>
    <t>Отпуск из сети</t>
  </si>
  <si>
    <t>3.1.</t>
  </si>
  <si>
    <t>Транзит</t>
  </si>
  <si>
    <t>3.2.</t>
  </si>
  <si>
    <t>Потребление эл. энергии на Хозяйственные Нужды (если затраты в Общехоз. Расх.)</t>
  </si>
  <si>
    <t>План</t>
  </si>
  <si>
    <t>Отпуск электроэнергии в сеть и отпуск электроэнергии из сети ОАО "Томскгазпром" по уровням напряжения на 2019 год, используемых для ценообразования, потребителям электрической энергии, присоединенным к сетям ОАО "Томскгазпром".</t>
  </si>
  <si>
    <t>Объем электроэнергии, приобретенной для компенсации потерь в сетях ОАО "Томскгазпром" в 2018 г.</t>
  </si>
  <si>
    <t>№ пп</t>
  </si>
  <si>
    <t>Наименование</t>
  </si>
  <si>
    <t>Объем покупки  э/э,  тыс. кВтч</t>
  </si>
  <si>
    <t>Сумма, тыс.руб. (с НДС)</t>
  </si>
  <si>
    <t>по нерегулируемой цене</t>
  </si>
  <si>
    <t>ПАО "Томскэнергосбыт"</t>
  </si>
  <si>
    <t>Норматив потерь электрической энергии при ее передаче по электрическим сетям на 2019 год</t>
  </si>
  <si>
    <t>Норматив потерь электрической энергии при ее передаче по электрическим сетям принят Департаментом тарифного регулирования Томской области в размере 0,91%</t>
  </si>
  <si>
    <t>Сведения о сроках исполнения и источниках финансирования мероприятий по снижению потерь в сетях на 2019 год.</t>
  </si>
  <si>
    <t>№ п/п</t>
  </si>
  <si>
    <t>Наименование мероприятий</t>
  </si>
  <si>
    <t>Объем</t>
  </si>
  <si>
    <t>Срок исполнения</t>
  </si>
  <si>
    <t>Источник финансирования</t>
  </si>
  <si>
    <t>Составление, оформление и анализ топливно-энергетических балансов организации</t>
  </si>
  <si>
    <t>ежемесячно</t>
  </si>
  <si>
    <t>без финансирования</t>
  </si>
  <si>
    <t>Проведение рейдов по выявлению безучетного и бездоговорного потребления электроэнергии</t>
  </si>
  <si>
    <t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в 2018 г.</t>
  </si>
  <si>
    <t>Наименование контрагента</t>
  </si>
  <si>
    <t>Номер договора / кол-во договоров</t>
  </si>
  <si>
    <t>Дата заключения договора</t>
  </si>
  <si>
    <t>Вид тарифа</t>
  </si>
  <si>
    <t>Договорные величины, используемые при ценообразовании (тыс.кВт*ч)</t>
  </si>
  <si>
    <t>ФАКТ оказанных услуг по передаче электрической энергии (тыс.кВт*ч)</t>
  </si>
  <si>
    <t xml:space="preserve">Томская область </t>
  </si>
  <si>
    <t xml:space="preserve"> №18.70.4144.16, №18.70.2314.18</t>
  </si>
  <si>
    <t>«14» декабря 2016г., «26» июля 2018г.</t>
  </si>
  <si>
    <t>двуставочный</t>
  </si>
  <si>
    <t xml:space="preserve"> №612, №ДОУП-1-70/2018</t>
  </si>
  <si>
    <t>06.12.2016, 27.07.2018</t>
  </si>
  <si>
    <t>мощность</t>
  </si>
  <si>
    <t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в 2019 г.</t>
  </si>
  <si>
    <t>№18.70.2314.18</t>
  </si>
  <si>
    <t>«26» июля 2018г.</t>
  </si>
  <si>
    <t>№ДОУП-1-70/2018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</si>
</sst>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0.000"/>
    <numFmt numFmtId="165" formatCode="0.00000"/>
    <numFmt numFmtId="166" formatCode="#,##0.000"/>
    <numFmt numFmtId="167" formatCode="dd/mm/yy;@"/>
  </numFmts>
  <fonts count="16" x14ac:knownFonts="1"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44" fontId="4" fillId="0" borderId="0" applyFont="0" applyFill="0" applyBorder="0" applyAlignment="0" applyProtection="0"/>
    <xf numFmtId="0" fontId="5" fillId="0" borderId="0"/>
    <xf numFmtId="0" fontId="5" fillId="0" borderId="0"/>
  </cellStyleXfs>
  <cellXfs count="6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wrapText="1"/>
    </xf>
    <xf numFmtId="2" fontId="1" fillId="0" borderId="1" xfId="0" applyNumberFormat="1" applyFont="1" applyFill="1" applyBorder="1"/>
    <xf numFmtId="164" fontId="1" fillId="0" borderId="1" xfId="0" applyNumberFormat="1" applyFont="1" applyFill="1" applyBorder="1"/>
    <xf numFmtId="165" fontId="1" fillId="0" borderId="1" xfId="0" applyNumberFormat="1" applyFont="1" applyFill="1" applyBorder="1"/>
    <xf numFmtId="44" fontId="7" fillId="0" borderId="9" xfId="2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9" xfId="3" applyFont="1" applyFill="1" applyBorder="1" applyAlignment="1">
      <alignment horizontal="center" vertical="center" wrapText="1"/>
    </xf>
    <xf numFmtId="4" fontId="7" fillId="0" borderId="0" xfId="3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66" fontId="9" fillId="0" borderId="9" xfId="0" applyNumberFormat="1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 vertical="center"/>
    </xf>
    <xf numFmtId="0" fontId="7" fillId="0" borderId="0" xfId="4" applyFont="1" applyBorder="1"/>
    <xf numFmtId="0" fontId="7" fillId="0" borderId="0" xfId="4" applyFont="1" applyBorder="1" applyAlignment="1">
      <alignment horizontal="center"/>
    </xf>
    <xf numFmtId="0" fontId="7" fillId="0" borderId="12" xfId="4" applyFont="1" applyBorder="1"/>
    <xf numFmtId="0" fontId="7" fillId="0" borderId="12" xfId="4" applyFont="1" applyBorder="1" applyAlignment="1">
      <alignment horizontal="center"/>
    </xf>
    <xf numFmtId="0" fontId="7" fillId="0" borderId="13" xfId="4" applyFont="1" applyBorder="1"/>
    <xf numFmtId="0" fontId="10" fillId="0" borderId="0" xfId="0" applyFont="1"/>
    <xf numFmtId="4" fontId="10" fillId="0" borderId="0" xfId="0" applyNumberFormat="1" applyFont="1"/>
    <xf numFmtId="0" fontId="10" fillId="0" borderId="0" xfId="0" applyFont="1" applyAlignment="1">
      <alignment vertical="center"/>
    </xf>
    <xf numFmtId="0" fontId="10" fillId="0" borderId="0" xfId="0" applyNumberFormat="1" applyFont="1" applyAlignment="1"/>
    <xf numFmtId="0" fontId="10" fillId="0" borderId="0" xfId="0" applyNumberFormat="1" applyFont="1" applyAlignment="1">
      <alignment wrapText="1"/>
    </xf>
    <xf numFmtId="0" fontId="11" fillId="0" borderId="0" xfId="0" applyFont="1"/>
    <xf numFmtId="0" fontId="8" fillId="0" borderId="9" xfId="0" applyFont="1" applyBorder="1" applyAlignment="1">
      <alignment wrapText="1"/>
    </xf>
    <xf numFmtId="0" fontId="8" fillId="0" borderId="9" xfId="0" applyFont="1" applyBorder="1" applyAlignment="1">
      <alignment horizontal="center" wrapText="1"/>
    </xf>
    <xf numFmtId="0" fontId="8" fillId="0" borderId="9" xfId="0" applyFont="1" applyBorder="1" applyAlignment="1">
      <alignment vertical="top" wrapText="1"/>
    </xf>
    <xf numFmtId="0" fontId="2" fillId="0" borderId="3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8" xfId="3" applyFont="1" applyFill="1" applyBorder="1" applyAlignment="1">
      <alignment horizontal="center" vertical="center" wrapText="1"/>
    </xf>
    <xf numFmtId="0" fontId="7" fillId="0" borderId="9" xfId="3" applyFont="1" applyFill="1" applyBorder="1" applyAlignment="1">
      <alignment horizontal="center" vertical="center" wrapText="1"/>
    </xf>
    <xf numFmtId="0" fontId="7" fillId="0" borderId="10" xfId="3" applyFont="1" applyFill="1" applyBorder="1" applyAlignment="1">
      <alignment horizontal="center" vertical="center" wrapText="1"/>
    </xf>
    <xf numFmtId="0" fontId="7" fillId="0" borderId="11" xfId="3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wrapText="1" readingOrder="1"/>
    </xf>
    <xf numFmtId="0" fontId="12" fillId="0" borderId="12" xfId="0" applyNumberFormat="1" applyFont="1" applyFill="1" applyBorder="1" applyAlignment="1">
      <alignment horizontal="center" vertical="center" wrapText="1" readingOrder="1"/>
    </xf>
    <xf numFmtId="167" fontId="12" fillId="0" borderId="12" xfId="0" applyNumberFormat="1" applyFont="1" applyFill="1" applyBorder="1" applyAlignment="1">
      <alignment horizontal="center" vertical="center" wrapText="1" readingOrder="1"/>
    </xf>
    <xf numFmtId="166" fontId="12" fillId="0" borderId="12" xfId="0" applyNumberFormat="1" applyFont="1" applyFill="1" applyBorder="1" applyAlignment="1">
      <alignment horizontal="center" vertical="center" wrapText="1" readingOrder="1"/>
    </xf>
    <xf numFmtId="166" fontId="12" fillId="0" borderId="9" xfId="0" applyNumberFormat="1" applyFont="1" applyFill="1" applyBorder="1" applyAlignment="1">
      <alignment horizontal="center" vertical="center" wrapText="1" readingOrder="1"/>
    </xf>
    <xf numFmtId="166" fontId="12" fillId="0" borderId="0" xfId="0" applyNumberFormat="1" applyFont="1" applyFill="1" applyBorder="1" applyAlignment="1">
      <alignment horizontal="center" vertical="top" wrapText="1" readingOrder="1"/>
    </xf>
    <xf numFmtId="0" fontId="13" fillId="0" borderId="9" xfId="0" applyNumberFormat="1" applyFont="1" applyFill="1" applyBorder="1" applyAlignment="1">
      <alignment horizontal="left" vertical="top" readingOrder="1"/>
    </xf>
    <xf numFmtId="49" fontId="12" fillId="0" borderId="9" xfId="0" applyNumberFormat="1" applyFont="1" applyFill="1" applyBorder="1" applyAlignment="1">
      <alignment horizontal="left" vertical="top" readingOrder="1"/>
    </xf>
    <xf numFmtId="167" fontId="12" fillId="0" borderId="9" xfId="0" applyNumberFormat="1" applyFont="1" applyFill="1" applyBorder="1" applyAlignment="1">
      <alignment horizontal="left" vertical="top" readingOrder="1"/>
    </xf>
    <xf numFmtId="166" fontId="12" fillId="0" borderId="9" xfId="0" applyNumberFormat="1" applyFont="1" applyFill="1" applyBorder="1" applyAlignment="1">
      <alignment horizontal="right" vertical="top" readingOrder="1"/>
    </xf>
    <xf numFmtId="166" fontId="13" fillId="0" borderId="9" xfId="0" applyNumberFormat="1" applyFont="1" applyFill="1" applyBorder="1" applyAlignment="1">
      <alignment horizontal="right" vertical="top" readingOrder="1"/>
    </xf>
    <xf numFmtId="166" fontId="13" fillId="0" borderId="0" xfId="0" applyNumberFormat="1" applyFont="1" applyFill="1" applyBorder="1" applyAlignment="1">
      <alignment horizontal="left" vertical="top" readingOrder="1"/>
    </xf>
    <xf numFmtId="0" fontId="12" fillId="0" borderId="9" xfId="0" applyNumberFormat="1" applyFont="1" applyFill="1" applyBorder="1" applyAlignment="1">
      <alignment horizontal="left" vertical="top" readingOrder="1"/>
    </xf>
    <xf numFmtId="166" fontId="12" fillId="0" borderId="0" xfId="0" applyNumberFormat="1" applyFont="1" applyFill="1" applyBorder="1" applyAlignment="1">
      <alignment horizontal="left" vertical="top" readingOrder="1"/>
    </xf>
    <xf numFmtId="0" fontId="12" fillId="0" borderId="9" xfId="0" applyNumberFormat="1" applyFont="1" applyFill="1" applyBorder="1" applyAlignment="1">
      <alignment horizontal="left" vertical="top" wrapText="1" readingOrder="1"/>
    </xf>
    <xf numFmtId="0" fontId="14" fillId="0" borderId="9" xfId="0" applyNumberFormat="1" applyFont="1" applyFill="1" applyBorder="1" applyAlignment="1">
      <alignment horizontal="left" vertical="top" readingOrder="1"/>
    </xf>
    <xf numFmtId="167" fontId="14" fillId="0" borderId="9" xfId="0" applyNumberFormat="1" applyFont="1" applyFill="1" applyBorder="1" applyAlignment="1">
      <alignment horizontal="left" vertical="top" readingOrder="1"/>
    </xf>
    <xf numFmtId="166" fontId="14" fillId="0" borderId="9" xfId="0" applyNumberFormat="1" applyFont="1" applyFill="1" applyBorder="1" applyAlignment="1">
      <alignment horizontal="left" vertical="top" readingOrder="1"/>
    </xf>
    <xf numFmtId="166" fontId="15" fillId="0" borderId="9" xfId="0" applyNumberFormat="1" applyFont="1" applyFill="1" applyBorder="1" applyAlignment="1">
      <alignment horizontal="left" vertical="top" readingOrder="1"/>
    </xf>
    <xf numFmtId="166" fontId="14" fillId="0" borderId="0" xfId="0" applyNumberFormat="1" applyFont="1" applyFill="1" applyBorder="1" applyAlignment="1">
      <alignment horizontal="left" vertical="top" readingOrder="1"/>
    </xf>
    <xf numFmtId="0" fontId="12" fillId="0" borderId="0" xfId="0" applyNumberFormat="1" applyFont="1" applyFill="1" applyBorder="1" applyAlignment="1">
      <alignment horizontal="left" vertical="top" readingOrder="1"/>
    </xf>
    <xf numFmtId="167" fontId="12" fillId="0" borderId="0" xfId="0" applyNumberFormat="1" applyFont="1" applyFill="1" applyBorder="1" applyAlignment="1">
      <alignment horizontal="left" vertical="top" readingOrder="1"/>
    </xf>
  </cellXfs>
  <cellStyles count="5">
    <cellStyle name="Денежный" xfId="2" builtinId="4"/>
    <cellStyle name="Обычный" xfId="0" builtinId="0"/>
    <cellStyle name="Обычный 2" xfId="4"/>
    <cellStyle name="Обычный 4" xfId="1"/>
    <cellStyle name="Обычный_Копия Свод к селекторному совещанию 02-09-09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2"/>
  <sheetViews>
    <sheetView workbookViewId="0">
      <selection activeCell="H11" sqref="H11"/>
    </sheetView>
  </sheetViews>
  <sheetFormatPr defaultRowHeight="14.4" x14ac:dyDescent="0.3"/>
  <cols>
    <col min="3" max="3" width="49" customWidth="1"/>
  </cols>
  <sheetData>
    <row r="1" spans="2:9" ht="58.2" customHeight="1" thickBot="1" x14ac:dyDescent="0.35">
      <c r="B1" s="31" t="s">
        <v>25</v>
      </c>
      <c r="C1" s="31"/>
      <c r="D1" s="31"/>
      <c r="E1" s="31"/>
      <c r="F1" s="31"/>
      <c r="G1" s="31"/>
      <c r="H1" s="31"/>
      <c r="I1" s="31"/>
    </row>
    <row r="2" spans="2:9" ht="16.2" thickBot="1" x14ac:dyDescent="0.35">
      <c r="B2" s="32" t="s">
        <v>2</v>
      </c>
      <c r="C2" s="32" t="s">
        <v>3</v>
      </c>
      <c r="D2" s="32"/>
      <c r="E2" s="34" t="s">
        <v>24</v>
      </c>
      <c r="F2" s="35"/>
      <c r="G2" s="35"/>
      <c r="H2" s="35"/>
      <c r="I2" s="36"/>
    </row>
    <row r="3" spans="2:9" ht="16.2" thickBot="1" x14ac:dyDescent="0.35">
      <c r="B3" s="33"/>
      <c r="C3" s="33"/>
      <c r="D3" s="33"/>
      <c r="E3" s="1" t="s">
        <v>4</v>
      </c>
      <c r="F3" s="1" t="s">
        <v>0</v>
      </c>
      <c r="G3" s="1" t="s">
        <v>5</v>
      </c>
      <c r="H3" s="1" t="s">
        <v>6</v>
      </c>
      <c r="I3" s="1" t="s">
        <v>1</v>
      </c>
    </row>
    <row r="4" spans="2:9" ht="16.2" thickBot="1" x14ac:dyDescent="0.35">
      <c r="B4" s="5"/>
      <c r="C4" s="2"/>
      <c r="D4" s="2"/>
      <c r="E4" s="2"/>
      <c r="F4" s="1"/>
      <c r="G4" s="1"/>
      <c r="H4" s="1"/>
      <c r="I4" s="1"/>
    </row>
    <row r="5" spans="2:9" ht="16.2" thickBot="1" x14ac:dyDescent="0.35">
      <c r="B5" s="3" t="s">
        <v>7</v>
      </c>
      <c r="C5" s="4" t="s">
        <v>8</v>
      </c>
      <c r="D5" s="2" t="s">
        <v>9</v>
      </c>
      <c r="E5" s="7">
        <v>30.318000000000001</v>
      </c>
      <c r="F5" s="6"/>
      <c r="G5" s="6"/>
      <c r="H5" s="6"/>
      <c r="I5" s="6"/>
    </row>
    <row r="6" spans="2:9" ht="16.2" thickBot="1" x14ac:dyDescent="0.35">
      <c r="B6" s="3" t="s">
        <v>10</v>
      </c>
      <c r="C6" s="4" t="s">
        <v>11</v>
      </c>
      <c r="D6" s="2" t="s">
        <v>9</v>
      </c>
      <c r="E6" s="6"/>
      <c r="F6" s="6"/>
      <c r="G6" s="6"/>
      <c r="H6" s="6"/>
      <c r="I6" s="6"/>
    </row>
    <row r="7" spans="2:9" ht="16.2" thickBot="1" x14ac:dyDescent="0.35">
      <c r="B7" s="3" t="s">
        <v>12</v>
      </c>
      <c r="C7" s="4" t="s">
        <v>13</v>
      </c>
      <c r="D7" s="2" t="s">
        <v>9</v>
      </c>
      <c r="E7" s="7">
        <f>E5</f>
        <v>30.318000000000001</v>
      </c>
      <c r="F7" s="7">
        <f>E7</f>
        <v>30.318000000000001</v>
      </c>
      <c r="G7" s="6"/>
      <c r="H7" s="6"/>
      <c r="I7" s="6"/>
    </row>
    <row r="8" spans="2:9" ht="16.2" thickBot="1" x14ac:dyDescent="0.35">
      <c r="B8" s="3" t="s">
        <v>14</v>
      </c>
      <c r="C8" s="4" t="s">
        <v>15</v>
      </c>
      <c r="D8" s="2" t="s">
        <v>9</v>
      </c>
      <c r="E8" s="8">
        <f>E7*0.91%</f>
        <v>0.27589380000000002</v>
      </c>
      <c r="F8" s="6"/>
      <c r="G8" s="6"/>
      <c r="H8" s="6"/>
      <c r="I8" s="6"/>
    </row>
    <row r="9" spans="2:9" ht="16.2" thickBot="1" x14ac:dyDescent="0.35">
      <c r="B9" s="3"/>
      <c r="C9" s="4" t="s">
        <v>16</v>
      </c>
      <c r="D9" s="2" t="s">
        <v>17</v>
      </c>
      <c r="E9" s="6">
        <v>0.91</v>
      </c>
      <c r="F9" s="6"/>
      <c r="G9" s="6"/>
      <c r="H9" s="6"/>
      <c r="I9" s="6"/>
    </row>
    <row r="10" spans="2:9" ht="16.2" thickBot="1" x14ac:dyDescent="0.35">
      <c r="B10" s="3" t="s">
        <v>18</v>
      </c>
      <c r="C10" s="4" t="s">
        <v>19</v>
      </c>
      <c r="D10" s="2" t="s">
        <v>9</v>
      </c>
      <c r="E10" s="6">
        <f>F10</f>
        <v>21.962599999999998</v>
      </c>
      <c r="F10" s="6">
        <v>21.962599999999998</v>
      </c>
      <c r="G10" s="6"/>
      <c r="H10" s="6"/>
      <c r="I10" s="6"/>
    </row>
    <row r="11" spans="2:9" ht="16.2" thickBot="1" x14ac:dyDescent="0.35">
      <c r="B11" s="3" t="s">
        <v>20</v>
      </c>
      <c r="C11" s="2" t="s">
        <v>21</v>
      </c>
      <c r="D11" s="2" t="s">
        <v>9</v>
      </c>
      <c r="E11" s="6">
        <f>H11</f>
        <v>8.0794999999999995</v>
      </c>
      <c r="F11" s="6"/>
      <c r="G11" s="6"/>
      <c r="H11" s="6">
        <v>8.0794999999999995</v>
      </c>
      <c r="I11" s="6"/>
    </row>
    <row r="12" spans="2:9" ht="31.8" thickBot="1" x14ac:dyDescent="0.35">
      <c r="B12" s="3" t="s">
        <v>22</v>
      </c>
      <c r="C12" s="2" t="s">
        <v>23</v>
      </c>
      <c r="D12" s="2" t="s">
        <v>9</v>
      </c>
      <c r="E12" s="6"/>
      <c r="F12" s="6"/>
      <c r="G12" s="6"/>
      <c r="H12" s="6"/>
      <c r="I12" s="6"/>
    </row>
  </sheetData>
  <mergeCells count="5">
    <mergeCell ref="B1:I1"/>
    <mergeCell ref="B2:B3"/>
    <mergeCell ref="C2:C3"/>
    <mergeCell ref="D2:D3"/>
    <mergeCell ref="E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"/>
  <sheetViews>
    <sheetView zoomScale="85" zoomScaleNormal="85" workbookViewId="0">
      <selection activeCell="C24" sqref="C24"/>
    </sheetView>
  </sheetViews>
  <sheetFormatPr defaultRowHeight="13.8" x14ac:dyDescent="0.3"/>
  <cols>
    <col min="1" max="1" width="8.5546875" style="22" customWidth="1"/>
    <col min="2" max="2" width="36.109375" style="22" customWidth="1"/>
    <col min="3" max="3" width="28.77734375" style="24" customWidth="1"/>
    <col min="4" max="4" width="36.109375" style="24" customWidth="1"/>
    <col min="5" max="5" width="31.21875" style="22" customWidth="1"/>
    <col min="6" max="6" width="12.5546875" style="22" customWidth="1"/>
    <col min="7" max="8" width="12.109375" style="22" customWidth="1"/>
    <col min="9" max="9" width="18.33203125" style="22" customWidth="1"/>
    <col min="10" max="16384" width="8.88671875" style="22"/>
  </cols>
  <sheetData>
    <row r="2" spans="1:9" x14ac:dyDescent="0.3">
      <c r="A2" s="37" t="s">
        <v>26</v>
      </c>
      <c r="B2" s="37"/>
      <c r="C2" s="37"/>
      <c r="D2" s="37"/>
    </row>
    <row r="3" spans="1:9" x14ac:dyDescent="0.3">
      <c r="A3" s="38" t="s">
        <v>27</v>
      </c>
      <c r="B3" s="39" t="s">
        <v>28</v>
      </c>
      <c r="C3" s="9" t="s">
        <v>29</v>
      </c>
      <c r="D3" s="9" t="s">
        <v>30</v>
      </c>
    </row>
    <row r="4" spans="1:9" x14ac:dyDescent="0.3">
      <c r="A4" s="38"/>
      <c r="B4" s="40"/>
      <c r="C4" s="10" t="s">
        <v>31</v>
      </c>
      <c r="D4" s="10" t="s">
        <v>31</v>
      </c>
    </row>
    <row r="5" spans="1:9" x14ac:dyDescent="0.3">
      <c r="A5" s="11">
        <v>1</v>
      </c>
      <c r="B5" s="11">
        <v>2</v>
      </c>
      <c r="C5" s="11">
        <v>3</v>
      </c>
      <c r="D5" s="11">
        <v>4</v>
      </c>
      <c r="G5" s="12"/>
      <c r="H5" s="23"/>
      <c r="I5" s="23"/>
    </row>
    <row r="6" spans="1:9" x14ac:dyDescent="0.3">
      <c r="A6" s="13">
        <v>1</v>
      </c>
      <c r="B6" s="14" t="s">
        <v>32</v>
      </c>
      <c r="C6" s="15">
        <f>29.19</f>
        <v>29.19</v>
      </c>
      <c r="D6" s="16">
        <f>74424.62</f>
        <v>74424.62</v>
      </c>
      <c r="G6" s="23"/>
      <c r="H6" s="23"/>
      <c r="I6" s="23"/>
    </row>
    <row r="7" spans="1:9" x14ac:dyDescent="0.3">
      <c r="G7" s="23"/>
      <c r="H7" s="23"/>
      <c r="I7" s="23"/>
    </row>
    <row r="8" spans="1:9" x14ac:dyDescent="0.3">
      <c r="A8" s="25"/>
      <c r="B8" s="26"/>
      <c r="C8" s="26"/>
      <c r="D8" s="26"/>
      <c r="G8" s="23"/>
      <c r="H8" s="23"/>
      <c r="I8" s="23"/>
    </row>
    <row r="9" spans="1:9" x14ac:dyDescent="0.3">
      <c r="A9" s="26"/>
      <c r="B9" s="26"/>
      <c r="C9" s="26"/>
      <c r="D9" s="26"/>
      <c r="G9" s="23"/>
      <c r="H9" s="23"/>
      <c r="I9" s="23"/>
    </row>
    <row r="10" spans="1:9" x14ac:dyDescent="0.3">
      <c r="A10" s="26"/>
      <c r="B10" s="26"/>
      <c r="C10" s="26"/>
      <c r="D10" s="26"/>
      <c r="G10" s="23"/>
      <c r="H10" s="23"/>
      <c r="I10" s="23"/>
    </row>
    <row r="11" spans="1:9" x14ac:dyDescent="0.3">
      <c r="A11" s="26"/>
      <c r="B11" s="26"/>
      <c r="C11" s="26"/>
      <c r="D11" s="26"/>
      <c r="G11" s="23"/>
      <c r="H11" s="23"/>
      <c r="I11" s="23"/>
    </row>
    <row r="12" spans="1:9" x14ac:dyDescent="0.3">
      <c r="A12" s="27" t="s">
        <v>33</v>
      </c>
      <c r="B12" s="26"/>
      <c r="C12" s="26"/>
      <c r="D12" s="26"/>
      <c r="G12" s="23"/>
      <c r="H12" s="23"/>
      <c r="I12" s="23"/>
    </row>
    <row r="13" spans="1:9" x14ac:dyDescent="0.3">
      <c r="B13" s="26"/>
      <c r="C13" s="26"/>
      <c r="D13" s="26"/>
      <c r="G13" s="23"/>
      <c r="H13" s="23"/>
      <c r="I13" s="23"/>
    </row>
    <row r="14" spans="1:9" x14ac:dyDescent="0.3">
      <c r="A14" s="22" t="s">
        <v>34</v>
      </c>
      <c r="B14" s="26"/>
      <c r="C14" s="26"/>
      <c r="D14" s="26"/>
      <c r="G14" s="23"/>
      <c r="H14" s="23"/>
      <c r="I14" s="23"/>
    </row>
    <row r="15" spans="1:9" x14ac:dyDescent="0.3">
      <c r="A15" s="26"/>
      <c r="B15" s="26"/>
      <c r="C15" s="26"/>
      <c r="D15" s="26"/>
      <c r="G15" s="23"/>
      <c r="H15" s="23"/>
      <c r="I15" s="23"/>
    </row>
    <row r="16" spans="1:9" x14ac:dyDescent="0.3">
      <c r="A16" s="26"/>
      <c r="B16" s="26"/>
      <c r="C16" s="26"/>
      <c r="D16" s="26"/>
      <c r="G16" s="23"/>
      <c r="H16" s="23"/>
      <c r="I16" s="23"/>
    </row>
    <row r="17" spans="1:9" x14ac:dyDescent="0.3">
      <c r="A17" s="41" t="s">
        <v>35</v>
      </c>
      <c r="B17" s="41"/>
      <c r="C17" s="41"/>
      <c r="D17" s="41"/>
      <c r="E17" s="41"/>
      <c r="G17" s="23"/>
      <c r="H17" s="23"/>
      <c r="I17" s="23"/>
    </row>
    <row r="18" spans="1:9" x14ac:dyDescent="0.3">
      <c r="A18" s="17"/>
      <c r="B18" s="18"/>
      <c r="C18" s="17"/>
      <c r="D18" s="17"/>
      <c r="E18" s="17"/>
      <c r="G18" s="23"/>
      <c r="H18" s="23"/>
      <c r="I18" s="23"/>
    </row>
    <row r="19" spans="1:9" x14ac:dyDescent="0.3">
      <c r="A19" s="19"/>
      <c r="B19" s="20"/>
      <c r="C19" s="19"/>
      <c r="D19" s="19"/>
      <c r="E19" s="21"/>
      <c r="G19" s="23"/>
      <c r="H19" s="23"/>
      <c r="I19" s="23"/>
    </row>
    <row r="20" spans="1:9" x14ac:dyDescent="0.3">
      <c r="A20" s="28" t="s">
        <v>36</v>
      </c>
      <c r="B20" s="29" t="s">
        <v>37</v>
      </c>
      <c r="C20" s="29" t="s">
        <v>38</v>
      </c>
      <c r="D20" s="28" t="s">
        <v>39</v>
      </c>
      <c r="E20" s="30" t="s">
        <v>40</v>
      </c>
      <c r="G20" s="23"/>
      <c r="H20" s="23"/>
      <c r="I20" s="23"/>
    </row>
    <row r="21" spans="1:9" ht="40.200000000000003" x14ac:dyDescent="0.3">
      <c r="A21" s="28">
        <v>1</v>
      </c>
      <c r="B21" s="28" t="s">
        <v>41</v>
      </c>
      <c r="C21" s="29">
        <v>12</v>
      </c>
      <c r="D21" s="28" t="s">
        <v>42</v>
      </c>
      <c r="E21" s="30" t="s">
        <v>43</v>
      </c>
      <c r="G21" s="23"/>
      <c r="H21" s="23"/>
      <c r="I21" s="23"/>
    </row>
    <row r="22" spans="1:9" ht="40.200000000000003" x14ac:dyDescent="0.3">
      <c r="A22" s="28">
        <v>2</v>
      </c>
      <c r="B22" s="28" t="s">
        <v>44</v>
      </c>
      <c r="C22" s="29">
        <v>12</v>
      </c>
      <c r="D22" s="28" t="s">
        <v>42</v>
      </c>
      <c r="E22" s="30" t="s">
        <v>43</v>
      </c>
      <c r="G22" s="23"/>
      <c r="H22" s="23"/>
      <c r="I22" s="23"/>
    </row>
    <row r="23" spans="1:9" x14ac:dyDescent="0.3">
      <c r="A23" s="26"/>
      <c r="B23" s="26"/>
      <c r="C23" s="26"/>
      <c r="D23" s="26"/>
      <c r="G23" s="23"/>
      <c r="H23" s="23"/>
      <c r="I23" s="23"/>
    </row>
  </sheetData>
  <mergeCells count="4">
    <mergeCell ref="A2:D2"/>
    <mergeCell ref="A3:A4"/>
    <mergeCell ref="B3:B4"/>
    <mergeCell ref="A17:E1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sqref="A1:XFD1048576"/>
    </sheetView>
  </sheetViews>
  <sheetFormatPr defaultColWidth="9.109375" defaultRowHeight="13.8" x14ac:dyDescent="0.3"/>
  <cols>
    <col min="1" max="1" width="46.6640625" style="64" customWidth="1"/>
    <col min="2" max="2" width="21.109375" style="64" customWidth="1"/>
    <col min="3" max="3" width="21" style="65" customWidth="1"/>
    <col min="4" max="4" width="15.21875" style="57" customWidth="1"/>
    <col min="5" max="6" width="25.44140625" style="55" customWidth="1"/>
    <col min="7" max="16384" width="9.109375" style="57"/>
  </cols>
  <sheetData>
    <row r="1" spans="1:6" s="44" customFormat="1" ht="15.6" x14ac:dyDescent="0.25">
      <c r="A1" s="42" t="s">
        <v>45</v>
      </c>
      <c r="B1" s="42"/>
      <c r="C1" s="42"/>
      <c r="D1" s="42"/>
      <c r="E1" s="42"/>
      <c r="F1" s="43"/>
    </row>
    <row r="2" spans="1:6" s="49" customFormat="1" ht="55.2" x14ac:dyDescent="0.3">
      <c r="A2" s="45" t="s">
        <v>46</v>
      </c>
      <c r="B2" s="45" t="s">
        <v>47</v>
      </c>
      <c r="C2" s="46" t="s">
        <v>48</v>
      </c>
      <c r="D2" s="47" t="s">
        <v>49</v>
      </c>
      <c r="E2" s="48" t="s">
        <v>50</v>
      </c>
      <c r="F2" s="48" t="s">
        <v>51</v>
      </c>
    </row>
    <row r="3" spans="1:6" s="55" customFormat="1" x14ac:dyDescent="0.3">
      <c r="A3" s="50"/>
      <c r="B3" s="51"/>
      <c r="C3" s="52"/>
      <c r="D3" s="53"/>
      <c r="E3" s="54"/>
      <c r="F3" s="54"/>
    </row>
    <row r="4" spans="1:6" x14ac:dyDescent="0.3">
      <c r="A4" s="56" t="s">
        <v>52</v>
      </c>
      <c r="B4" s="56"/>
      <c r="C4" s="52"/>
      <c r="D4" s="53"/>
      <c r="E4" s="54"/>
      <c r="F4" s="54"/>
    </row>
    <row r="5" spans="1:6" ht="27.6" x14ac:dyDescent="0.3">
      <c r="A5" s="56" t="s">
        <v>0</v>
      </c>
      <c r="B5" s="58" t="s">
        <v>53</v>
      </c>
      <c r="C5" s="58" t="s">
        <v>54</v>
      </c>
      <c r="D5" s="53" t="s">
        <v>55</v>
      </c>
      <c r="E5" s="54">
        <v>30982</v>
      </c>
      <c r="F5" s="54">
        <v>29948.062000000002</v>
      </c>
    </row>
    <row r="6" spans="1:6" x14ac:dyDescent="0.3">
      <c r="A6" s="56" t="s">
        <v>5</v>
      </c>
      <c r="B6" s="56"/>
      <c r="C6" s="52"/>
      <c r="D6" s="53"/>
      <c r="E6" s="54"/>
      <c r="F6" s="54"/>
    </row>
    <row r="7" spans="1:6" ht="27.6" x14ac:dyDescent="0.3">
      <c r="A7" s="56" t="s">
        <v>6</v>
      </c>
      <c r="B7" s="58" t="s">
        <v>56</v>
      </c>
      <c r="C7" s="52" t="s">
        <v>57</v>
      </c>
      <c r="D7" s="53" t="s">
        <v>55</v>
      </c>
      <c r="E7" s="54">
        <f>7.01*1000</f>
        <v>7010</v>
      </c>
      <c r="F7" s="54">
        <v>6622.2879999999996</v>
      </c>
    </row>
    <row r="8" spans="1:6" x14ac:dyDescent="0.3">
      <c r="A8" s="56" t="s">
        <v>1</v>
      </c>
      <c r="B8" s="56"/>
      <c r="C8" s="52"/>
      <c r="D8" s="53"/>
      <c r="E8" s="54"/>
      <c r="F8" s="54"/>
    </row>
    <row r="9" spans="1:6" s="63" customFormat="1" ht="14.4" x14ac:dyDescent="0.3">
      <c r="A9" s="59" t="s">
        <v>58</v>
      </c>
      <c r="B9" s="59"/>
      <c r="C9" s="60"/>
      <c r="D9" s="61"/>
      <c r="E9" s="62"/>
      <c r="F9" s="62"/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C18" sqref="C18"/>
    </sheetView>
  </sheetViews>
  <sheetFormatPr defaultColWidth="9.109375" defaultRowHeight="13.8" x14ac:dyDescent="0.3"/>
  <cols>
    <col min="1" max="1" width="46.6640625" style="64" customWidth="1"/>
    <col min="2" max="2" width="21.109375" style="64" customWidth="1"/>
    <col min="3" max="3" width="18.5546875" style="65" customWidth="1"/>
    <col min="4" max="4" width="15.21875" style="57" customWidth="1"/>
    <col min="5" max="6" width="25.44140625" style="55" customWidth="1"/>
    <col min="7" max="16384" width="9.109375" style="57"/>
  </cols>
  <sheetData>
    <row r="1" spans="1:6" s="44" customFormat="1" ht="15.6" x14ac:dyDescent="0.25">
      <c r="A1" s="42" t="s">
        <v>59</v>
      </c>
      <c r="B1" s="42"/>
      <c r="C1" s="42"/>
      <c r="D1" s="42"/>
      <c r="E1" s="42"/>
      <c r="F1" s="43"/>
    </row>
    <row r="2" spans="1:6" s="49" customFormat="1" ht="55.2" x14ac:dyDescent="0.3">
      <c r="A2" s="45" t="s">
        <v>46</v>
      </c>
      <c r="B2" s="45" t="s">
        <v>47</v>
      </c>
      <c r="C2" s="46" t="s">
        <v>48</v>
      </c>
      <c r="D2" s="47" t="s">
        <v>49</v>
      </c>
      <c r="E2" s="48" t="s">
        <v>50</v>
      </c>
      <c r="F2" s="48" t="s">
        <v>51</v>
      </c>
    </row>
    <row r="3" spans="1:6" s="55" customFormat="1" x14ac:dyDescent="0.3">
      <c r="A3" s="50"/>
      <c r="B3" s="51"/>
      <c r="C3" s="52"/>
      <c r="D3" s="53"/>
      <c r="E3" s="54"/>
      <c r="F3" s="54"/>
    </row>
    <row r="4" spans="1:6" x14ac:dyDescent="0.3">
      <c r="A4" s="56" t="s">
        <v>52</v>
      </c>
      <c r="B4" s="56"/>
      <c r="C4" s="52"/>
      <c r="D4" s="53"/>
      <c r="E4" s="54"/>
      <c r="F4" s="54"/>
    </row>
    <row r="5" spans="1:6" x14ac:dyDescent="0.3">
      <c r="A5" s="56" t="s">
        <v>0</v>
      </c>
      <c r="B5" s="56" t="s">
        <v>60</v>
      </c>
      <c r="C5" s="52" t="s">
        <v>61</v>
      </c>
      <c r="D5" s="53" t="s">
        <v>55</v>
      </c>
      <c r="E5" s="54">
        <v>30318</v>
      </c>
      <c r="F5" s="54"/>
    </row>
    <row r="6" spans="1:6" x14ac:dyDescent="0.3">
      <c r="A6" s="56" t="s">
        <v>5</v>
      </c>
      <c r="B6" s="56"/>
      <c r="C6" s="52"/>
      <c r="D6" s="53"/>
      <c r="E6" s="54"/>
      <c r="F6" s="54"/>
    </row>
    <row r="7" spans="1:6" x14ac:dyDescent="0.3">
      <c r="A7" s="56" t="s">
        <v>6</v>
      </c>
      <c r="B7" s="56" t="s">
        <v>62</v>
      </c>
      <c r="C7" s="52">
        <v>43308</v>
      </c>
      <c r="D7" s="53" t="s">
        <v>55</v>
      </c>
      <c r="E7" s="54">
        <v>6662.7</v>
      </c>
      <c r="F7" s="54"/>
    </row>
    <row r="8" spans="1:6" x14ac:dyDescent="0.3">
      <c r="A8" s="56" t="s">
        <v>1</v>
      </c>
      <c r="B8" s="56"/>
      <c r="C8" s="52"/>
      <c r="D8" s="53"/>
      <c r="E8" s="54"/>
      <c r="F8" s="54"/>
    </row>
    <row r="9" spans="1:6" s="63" customFormat="1" ht="14.4" x14ac:dyDescent="0.3">
      <c r="A9" s="59" t="s">
        <v>58</v>
      </c>
      <c r="B9" s="59"/>
      <c r="C9" s="60"/>
      <c r="D9" s="61"/>
      <c r="E9" s="62"/>
      <c r="F9" s="62"/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абз1</vt:lpstr>
      <vt:lpstr>абз2</vt:lpstr>
      <vt:lpstr>объем переданной энергии2018</vt:lpstr>
      <vt:lpstr>объем переданной энергии2019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Головачев</dc:creator>
  <cp:lastModifiedBy>Головачев</cp:lastModifiedBy>
  <dcterms:created xsi:type="dcterms:W3CDTF">2013-02-27T13:27:10Z</dcterms:created>
  <dcterms:modified xsi:type="dcterms:W3CDTF">2019-02-18T10:48:37Z</dcterms:modified>
</cp:coreProperties>
</file>