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0" windowWidth="10308" windowHeight="9528" activeTab="1"/>
  </bookViews>
  <sheets>
    <sheet name="1-й квартал 2019" sheetId="10" r:id="rId1"/>
    <sheet name="2-й квартал 2019" sheetId="11" r:id="rId2"/>
  </sheets>
  <externalReferences>
    <externalReference r:id="rId3"/>
    <externalReference r:id="rId4"/>
    <externalReference r:id="rId5"/>
    <externalReference r:id="rId6"/>
  </externalReferences>
  <definedNames>
    <definedName name="аааааа">'[1]август 2010'!$C$29</definedName>
    <definedName name="ап">'[2]август 2010'!$C$28</definedName>
    <definedName name="бб" localSheetId="0">#REF!</definedName>
    <definedName name="бб">#REF!</definedName>
    <definedName name="в">'[2]август 2010'!$C$28</definedName>
    <definedName name="впрде">'[1]август 2010'!$C$26</definedName>
    <definedName name="гп7" localSheetId="0">#REF!</definedName>
    <definedName name="гп7">#REF!</definedName>
    <definedName name="ее" localSheetId="0">#REF!</definedName>
    <definedName name="ее">#REF!</definedName>
    <definedName name="жж" localSheetId="0">#REF!</definedName>
    <definedName name="жж">#REF!</definedName>
    <definedName name="иии">'[3]август 2010'!$C$25</definedName>
    <definedName name="ииии">'[3]август 2010'!$C$26</definedName>
    <definedName name="п">'[1]август 2010'!$C$28</definedName>
    <definedName name="ппппп">[4]Сведения!$C$26</definedName>
    <definedName name="прб" localSheetId="0">#REF!</definedName>
    <definedName name="прб">#REF!</definedName>
    <definedName name="р">'[3]август 2010'!$C$29</definedName>
    <definedName name="рп12">#REF!</definedName>
    <definedName name="сан" localSheetId="0">#REF!</definedName>
    <definedName name="сан">#REF!</definedName>
    <definedName name="св" localSheetId="0">#REF!</definedName>
    <definedName name="св">#REF!</definedName>
    <definedName name="сми">'[1]август 2010'!$C$25</definedName>
    <definedName name="сссс">[4]Сведения!$C$29</definedName>
    <definedName name="у">'[2]август 2010'!$C$29</definedName>
    <definedName name="цвк">'[2]август 2010'!$C$28</definedName>
    <definedName name="чсмчсисмит">'[3]август 2010'!$C$29</definedName>
    <definedName name="ь">'[3]август 2010'!$C$29</definedName>
    <definedName name="я" localSheetId="0">#REF!</definedName>
    <definedName name="я">#REF!</definedName>
    <definedName name="ян9" localSheetId="0">#REF!</definedName>
    <definedName name="ян9">#REF!</definedName>
    <definedName name="ян90">'[1]август 2010'!$C$27</definedName>
  </definedNames>
  <calcPr calcId="145621"/>
</workbook>
</file>

<file path=xl/calcChain.xml><?xml version="1.0" encoding="utf-8"?>
<calcChain xmlns="http://schemas.openxmlformats.org/spreadsheetml/2006/main">
  <c r="B9" i="11" l="1"/>
  <c r="B8" i="11"/>
  <c r="B7" i="11"/>
  <c r="B6" i="11"/>
  <c r="B9" i="10" l="1"/>
  <c r="B8" i="10"/>
  <c r="B7" i="10"/>
  <c r="B6" i="10"/>
</calcChain>
</file>

<file path=xl/sharedStrings.xml><?xml version="1.0" encoding="utf-8"?>
<sst xmlns="http://schemas.openxmlformats.org/spreadsheetml/2006/main" count="26" uniqueCount="15">
  <si>
    <t>Наименование центра питания                                 (трансформаторной подстанции)</t>
  </si>
  <si>
    <t>Текущий объем свободной мощности, 
кВА</t>
  </si>
  <si>
    <t>1. Сведения о наличии объема свободной для технологического присоединения потребителей трансформаторной мощности</t>
  </si>
  <si>
    <t>ПС "Мыльджинская"110/35/6кВ</t>
  </si>
  <si>
    <t>ПС "Мыльджино" 35/10кВ</t>
  </si>
  <si>
    <t>ПС "Средний-Васюган" 35/10кВ</t>
  </si>
  <si>
    <t>Примечание</t>
  </si>
  <si>
    <t>Центр питания открыт</t>
  </si>
  <si>
    <t>ПС "Северо-Васюганская" 35/6кВ</t>
  </si>
  <si>
    <t>Сведения по технологическому присоединению к электрическим сетям ОАО "Томскгазпром" за 1-й квартал 2019 г.</t>
  </si>
  <si>
    <t>Сведения по технологическому присоединению к электрическим сетям ОАО "Томскгазпром" за 2-й квартал 2019 г.</t>
  </si>
  <si>
    <t>ПС 110 кВ "Мыльджинская"</t>
  </si>
  <si>
    <t>ПС 35 кВ "Мыльджино"</t>
  </si>
  <si>
    <t>ПС 35 кВ "Северо-Васюганская"</t>
  </si>
  <si>
    <t>ПС 35 кВ "Средний-Васюган"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</si>
</sst>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Информация по ЛЭП и ПС" xfId="2"/>
    <cellStyle name="Обычный_Приложение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Feyzrakhmanov/Local%20Settings/Temporary%20Internet%20Files/Content.Outlook/Y6KVUWQT/&#1048;&#1085;&#1092;&#1086;&#1088;&#1084;&#1072;&#1094;&#1080;&#1103;%20&#1092;&#1080;&#1083;&#1080;&#1072;&#1083;&#1086;&#1074;/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ovachevdv/Documents/&#1056;&#1072;&#1089;&#1082;&#1088;&#1099;&#1090;&#1080;&#1077;%20&#1080;&#1085;&#1092;&#1086;&#1088;&#1084;&#1072;&#1094;&#1080;&#1080;/&#1043;&#1072;&#1079;&#1087;&#1088;&#1086;&#1084;%20&#1101;&#1085;&#1077;&#1088;&#1075;&#1086;/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Feyzrakhmanov/Local%20Settings/Temporary%20Internet%20Files/Content.Outlook/Y6KVUWQT/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Moskovaya.ADM/Local%20Settings/Temporary%20Internet%20Files/Content.Outlook/IX0MZAOC/&#1057;&#1090;&#1072;&#1085;&#1076;&#1072;&#1088;&#1090;%20&#1088;&#1072;&#1089;&#1082;&#1088;&#1099;&#1090;&#1080;&#1103;%20&#1080;&#1085;&#1092;&#1086;&#1088;&#1084;&#1072;&#1094;&#1080;&#1080;%20&#1087;&#1086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 refreshError="1"/>
      <sheetData sheetId="1" refreshError="1"/>
      <sheetData sheetId="2" refreshError="1">
        <row r="25">
          <cell r="C25">
            <v>0.8929999999999999</v>
          </cell>
        </row>
        <row r="26">
          <cell r="C26">
            <v>0.3</v>
          </cell>
        </row>
        <row r="27">
          <cell r="C27">
            <v>6.3E-2</v>
          </cell>
        </row>
        <row r="28">
          <cell r="C28">
            <v>1.3</v>
          </cell>
        </row>
        <row r="29">
          <cell r="C29">
            <v>2.5000000000000001E-2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 refreshError="1"/>
      <sheetData sheetId="1" refreshError="1"/>
      <sheetData sheetId="2" refreshError="1">
        <row r="28">
          <cell r="C28">
            <v>1.3</v>
          </cell>
        </row>
        <row r="29">
          <cell r="C29">
            <v>2.5000000000000001E-2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 refreshError="1"/>
      <sheetData sheetId="1" refreshError="1"/>
      <sheetData sheetId="2" refreshError="1">
        <row r="25">
          <cell r="C25">
            <v>0.8929999999999999</v>
          </cell>
        </row>
        <row r="26">
          <cell r="C26">
            <v>0.3</v>
          </cell>
        </row>
        <row r="29">
          <cell r="C29">
            <v>2.5000000000000001E-2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"/>
      <sheetName val="Лист1"/>
      <sheetName val="ноябрь 2010"/>
      <sheetName val="сентябрь 2010"/>
      <sheetName val="август 2010"/>
      <sheetName val="2009"/>
      <sheetName val="2008"/>
      <sheetName val="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selection activeCell="B9" sqref="A1:XFD1048576"/>
    </sheetView>
  </sheetViews>
  <sheetFormatPr defaultColWidth="9.109375" defaultRowHeight="13.8" x14ac:dyDescent="0.25"/>
  <cols>
    <col min="1" max="1" width="38.6640625" style="1" customWidth="1"/>
    <col min="2" max="3" width="43" style="1" customWidth="1"/>
    <col min="4" max="16384" width="9.109375" style="1"/>
  </cols>
  <sheetData>
    <row r="1" spans="1:3" ht="51.75" customHeight="1" x14ac:dyDescent="0.3">
      <c r="A1" s="9" t="s">
        <v>9</v>
      </c>
      <c r="B1" s="9"/>
      <c r="C1" s="9"/>
    </row>
    <row r="2" spans="1:3" ht="30" customHeight="1" x14ac:dyDescent="0.25">
      <c r="A2" s="8"/>
      <c r="B2" s="8"/>
      <c r="C2" s="2"/>
    </row>
    <row r="3" spans="1:3" ht="30" customHeight="1" x14ac:dyDescent="0.25">
      <c r="A3" s="10" t="s">
        <v>2</v>
      </c>
      <c r="B3" s="10"/>
      <c r="C3" s="10"/>
    </row>
    <row r="4" spans="1:3" ht="26.4" x14ac:dyDescent="0.25">
      <c r="A4" s="3" t="s">
        <v>0</v>
      </c>
      <c r="B4" s="3" t="s">
        <v>1</v>
      </c>
      <c r="C4" s="3" t="s">
        <v>6</v>
      </c>
    </row>
    <row r="5" spans="1:3" ht="15" x14ac:dyDescent="0.25">
      <c r="A5" s="4">
        <v>1</v>
      </c>
      <c r="B5" s="4">
        <v>2</v>
      </c>
      <c r="C5" s="4">
        <v>3</v>
      </c>
    </row>
    <row r="6" spans="1:3" x14ac:dyDescent="0.25">
      <c r="A6" s="6" t="s">
        <v>3</v>
      </c>
      <c r="B6" s="5">
        <f>2*10000-4516</f>
        <v>15484</v>
      </c>
      <c r="C6" s="5" t="s">
        <v>7</v>
      </c>
    </row>
    <row r="7" spans="1:3" x14ac:dyDescent="0.25">
      <c r="A7" s="6" t="s">
        <v>4</v>
      </c>
      <c r="B7" s="5">
        <f>2*1600-262</f>
        <v>2938</v>
      </c>
      <c r="C7" s="5" t="s">
        <v>7</v>
      </c>
    </row>
    <row r="8" spans="1:3" x14ac:dyDescent="0.25">
      <c r="A8" s="6" t="s">
        <v>5</v>
      </c>
      <c r="B8" s="5">
        <f>2*2500-1064</f>
        <v>3936</v>
      </c>
      <c r="C8" s="5" t="s">
        <v>7</v>
      </c>
    </row>
    <row r="9" spans="1:3" x14ac:dyDescent="0.25">
      <c r="A9" s="6" t="s">
        <v>8</v>
      </c>
      <c r="B9" s="5">
        <f>2*6300-504</f>
        <v>12096</v>
      </c>
      <c r="C9" s="5" t="s">
        <v>7</v>
      </c>
    </row>
  </sheetData>
  <mergeCells count="3">
    <mergeCell ref="A2:B2"/>
    <mergeCell ref="A1:C1"/>
    <mergeCell ref="A3:C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9" sqref="B9"/>
    </sheetView>
  </sheetViews>
  <sheetFormatPr defaultColWidth="9.109375" defaultRowHeight="13.8" x14ac:dyDescent="0.25"/>
  <cols>
    <col min="1" max="1" width="38.6640625" style="1" customWidth="1"/>
    <col min="2" max="3" width="43" style="1" customWidth="1"/>
    <col min="4" max="16384" width="9.109375" style="1"/>
  </cols>
  <sheetData>
    <row r="1" spans="1:3" ht="51.75" customHeight="1" x14ac:dyDescent="0.3">
      <c r="A1" s="9" t="s">
        <v>10</v>
      </c>
      <c r="B1" s="9"/>
      <c r="C1" s="9"/>
    </row>
    <row r="2" spans="1:3" ht="30" customHeight="1" x14ac:dyDescent="0.25">
      <c r="A2" s="8"/>
      <c r="B2" s="8"/>
      <c r="C2" s="7"/>
    </row>
    <row r="3" spans="1:3" ht="30" customHeight="1" x14ac:dyDescent="0.25">
      <c r="A3" s="10" t="s">
        <v>2</v>
      </c>
      <c r="B3" s="10"/>
      <c r="C3" s="10"/>
    </row>
    <row r="4" spans="1:3" ht="26.4" x14ac:dyDescent="0.25">
      <c r="A4" s="3" t="s">
        <v>0</v>
      </c>
      <c r="B4" s="3" t="s">
        <v>1</v>
      </c>
      <c r="C4" s="3" t="s">
        <v>6</v>
      </c>
    </row>
    <row r="5" spans="1:3" x14ac:dyDescent="0.25">
      <c r="A5" s="4">
        <v>1</v>
      </c>
      <c r="B5" s="4">
        <v>2</v>
      </c>
      <c r="C5" s="4">
        <v>3</v>
      </c>
    </row>
    <row r="6" spans="1:3" x14ac:dyDescent="0.25">
      <c r="A6" s="6" t="s">
        <v>11</v>
      </c>
      <c r="B6" s="5">
        <f>2*10000-3246</f>
        <v>16754</v>
      </c>
      <c r="C6" s="5" t="s">
        <v>7</v>
      </c>
    </row>
    <row r="7" spans="1:3" x14ac:dyDescent="0.25">
      <c r="A7" s="6" t="s">
        <v>12</v>
      </c>
      <c r="B7" s="5">
        <f>2*1600-200</f>
        <v>3000</v>
      </c>
      <c r="C7" s="5" t="s">
        <v>7</v>
      </c>
    </row>
    <row r="8" spans="1:3" x14ac:dyDescent="0.25">
      <c r="A8" s="6" t="s">
        <v>14</v>
      </c>
      <c r="B8" s="5">
        <f>2*2500-583</f>
        <v>4417</v>
      </c>
      <c r="C8" s="5" t="s">
        <v>7</v>
      </c>
    </row>
    <row r="9" spans="1:3" x14ac:dyDescent="0.25">
      <c r="A9" s="6" t="s">
        <v>13</v>
      </c>
      <c r="B9" s="5">
        <f>2*6300-278</f>
        <v>12322</v>
      </c>
      <c r="C9" s="5" t="s">
        <v>7</v>
      </c>
    </row>
  </sheetData>
  <mergeCells count="3">
    <mergeCell ref="A1:C1"/>
    <mergeCell ref="A2:B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1-й квартал 2019</vt:lpstr>
      <vt:lpstr>2-й квартал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2019-07-01T04:13:56Z</dcterms:modified>
</cp:coreProperties>
</file>